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35" windowWidth="15480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2" i="1"/>
  <c r="M8"/>
  <c r="M9"/>
  <c r="M10"/>
  <c r="M11"/>
  <c r="M12"/>
  <c r="M22" s="1"/>
  <c r="M23" s="1"/>
  <c r="M13"/>
  <c r="M14"/>
  <c r="M15"/>
  <c r="M16"/>
  <c r="M17"/>
  <c r="M18"/>
  <c r="M19"/>
  <c r="M20"/>
  <c r="M21"/>
  <c r="M7"/>
</calcChain>
</file>

<file path=xl/sharedStrings.xml><?xml version="1.0" encoding="utf-8"?>
<sst xmlns="http://schemas.openxmlformats.org/spreadsheetml/2006/main" count="114" uniqueCount="103">
  <si>
    <t>СПЕЦИФИКАЦИЯ</t>
  </si>
  <si>
    <t>ЛОТ</t>
  </si>
  <si>
    <t>Поставка арматуры для подвеса кабеля</t>
  </si>
  <si>
    <t>№ п.п.</t>
  </si>
  <si>
    <t>Номенклатура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</si>
  <si>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</si>
  <si>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</si>
  <si>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</si>
  <si>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</si>
  <si>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</si>
  <si>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</si>
  <si>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</si>
  <si>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</si>
  <si>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Адрес поставки</t>
  </si>
  <si>
    <t>II кв.</t>
  </si>
  <si>
    <t>III кв.</t>
  </si>
  <si>
    <t>IV кв.</t>
  </si>
  <si>
    <t>Итого</t>
  </si>
  <si>
    <t>2100</t>
  </si>
  <si>
    <t>ГЛУХАРЬ</t>
  </si>
  <si>
    <t>Предназначен для крепления консолей для   малопарных кабелей  до 50 пар.стальной шуруп  6*100мм ,номинальный размер под ключ 10-12 мм</t>
  </si>
  <si>
    <t>шт</t>
  </si>
  <si>
    <t xml:space="preserve">  кол-во: 140; г. Белорецк, ул.Ленина, д.41; Кузнецов Д.Н. 89051808865;  кол-во: 125; г.Бирск, ул. Бурновская, д.10; Выдрин Ю.А. 89173483781;  кол-во: 350; с. Месягутово, ул. Коммунистическая, д.24; Фазылов В.С. 89063756161;  кол-во: 2270; г. Туймазы, ул.. Гафурова, д.60; Николаичев А.П. 89018173670</t>
  </si>
  <si>
    <t>39235</t>
  </si>
  <si>
    <t>ЖЕЛОБ ЗАЩИТЫ</t>
  </si>
  <si>
    <t>м</t>
  </si>
  <si>
    <t xml:space="preserve">  кол-во: 540; ; Иксанова Ф.С. 89053527779;  кол-во: 142; г. Белорецк, ул.Ленина, д.41; Кузнецов Д.Н. 89051808865;  кол-во: 775; г.Бирск, ул. Бурновская, д.10; Выдрин Ю.А. 89173483781;  кол-во: 345; г. Мелеуз, ул. Воровского, д.2; Киреева В.Р. 893716923911;  кол-во: 251; с. Месягутово, ул. Коммунистическая, д.24; Фазылов В.С. 89063756161;  кол-во: 152; г. Сибай, ул. Индустриальное шоссе, д.2; Устьянцева Л.А. 89279417186;  кол-во: 354; г. Стерлитамак, ул. Коммунистическая, д.30; Секварова С.В. 89656487022; кол-во: 1108; г. Туймазы, ул. Гафурова, д.60; Николаичев А.П. 89018173670</t>
  </si>
  <si>
    <t>39209</t>
  </si>
  <si>
    <t>ЗАМОК ДЛЯ ЛЕНТЫ МОНТАЖНОЙ (УП.100ШТ)</t>
  </si>
  <si>
    <t>Замок-фиксатор из коррозиной-стойкой стали для крепления ленты монтажной к опоре (упак100 шт)           .Гарантийный срок на товар    определяется в соответствии с   гарантииными   обязательствами производителя,, но не менее 12 месяцев.</t>
  </si>
  <si>
    <t>упак</t>
  </si>
  <si>
    <t xml:space="preserve">  кол-во: 2; г.Бирск, ул. Бурновская, д.10; Выдрин Ю.А. 89173483781;  кол-во: 37; г. Стерлитамак, ул. Коммунистическая, д.30; Секварова С.В. 89656487022;  кол-во: 1; г. Туймазы, ул. Гафурова, д.60; Николаичев А.П. 89018173670;  кол-во: 102; г. Уфа, ул. Кааспийская, д.14; Мухаметшина З.Р. 89018173671</t>
  </si>
  <si>
    <t>39210</t>
  </si>
  <si>
    <t>КОМПЛЕКТ АРМАТУРЫ ДЛЯ СИП</t>
  </si>
  <si>
    <t>Зажим анкерный марки ЗАБ 16-25,  комплект промежуточной подвески ES 54-14     .Гарантийный срок на товар    определяется в  соответствии с   гарантииными   обязательствами производителя,, но не менее 12 месяцев.</t>
  </si>
  <si>
    <t>компл</t>
  </si>
  <si>
    <t xml:space="preserve">  кол-во: 84; г.Бирск, ул. Бурновская, д.10; Выдрин Ю.А. 89173483781;  кол-во: 7; г. Стерлитамак, ул. Коммунистическая, д.30; Секварова С.В. 89656487022;  кол-во: 1; г. Туймазы, ул. Гафурова, д.60; Николаичев А.П. 89018173670;  кол-во: 15; г. Уфа, ул. Касспийская, д.14; Мухаметшина З.Р. 89018173671</t>
  </si>
  <si>
    <t>36950</t>
  </si>
  <si>
    <t>КОНСОЛЬ ДЛЯ КРЕПЛЕНИЯ КАБЕЛЯ НА ОПОРЕ</t>
  </si>
  <si>
    <t>Штампованная стальная столбовая консоль для крепления вынесенного троса кабеля. Закрепляется на деревянных опорах двумя шурупами с шестигранной головкой.</t>
  </si>
  <si>
    <t xml:space="preserve">  кол-во: 25; г. Сибай, ул. Индустриальное шоссе, д.2; Устьянцева Л.А. 89279417186;  кол-во: 16; г. Туймазы, ул. Гафурова, д.60; Николаичев А.П. 89018173670</t>
  </si>
  <si>
    <t>22505</t>
  </si>
  <si>
    <t>КОНСОЛЬ СТОЛБОВАЯ</t>
  </si>
  <si>
    <t>Предназначена для крепления стальных тросов и проволок на деревянных опорах воздушных линий связи при  подвесе кабелей.
Штампованные стальные столбовые консоли.закрепляют на деревянных опорах с шестигранной головкой.Материал - сталь 5мм;  Габаритные размееры (длина*высота*ширина*) - 134*113*60 мм;         Размер шурупа - 12*100 мм;</t>
  </si>
  <si>
    <t xml:space="preserve">  кол-во: 125; г. Белорецк, ул.Ленина, д.41; Кузнецов Д.Н. 89051808865;  кол-во: 1120; г.Бирск, ул. Бурновская, д.10; Выдрин Ю.А. 89173483781;  кол-во: 210; г. Мелеуз, ул. Воровского, д.2; Киреева В.Р. 89371692391;  кол-во: 100; с. Месягутово, ул. Коммуниистическая, д.24; Фазылов В.С. 89063756161;  кол-во: 316; г. Сибай, ул. Индустриальное шоссе, д.2; Устьянцева Л.А. 89279417186;  кол-во: 220; г. Стерлитамак, ул. Коммунистическая, д.30; Секварова С.В. 89656487022;  кол-во: 1770; г. Туймазы, ул. Гафурова,.60; Николаичев А.П. 89018173670</t>
  </si>
  <si>
    <t>39236</t>
  </si>
  <si>
    <t>НАКЛАДКИ К ЖЕЛОБАМ</t>
  </si>
  <si>
    <t>Предназначена для крепления желоба защитного, изготавливается из  оцинкованной стали   с двумя отверстиями , длина накладки 80мм ,крепление под дюбель</t>
  </si>
  <si>
    <t xml:space="preserve">  кол-во: 1080; ; Иксанова Ф.С. 89053527779;  кол-во: 360; г. Белорецк, ул.Ленина, д.41; Кузнецов Д.Н. 89051808865;  кол-во: 2026; г.Бирск, ул. Бурновская, д.10; Выдрин Ю.А. 89173483781;  кол-во: 595; г. Мелеуз, ул. Воровского, д.2; Киреева В.Р. 893716923391;  кол-во: 784; с. Месягутово, ул. Коммунистическая, д.24; Фазылов В.С. 89063756161;  кол-во: 210; г. Сибай, ул. Индустриальное шоссе, д.2; Устьянцева Л.А. 89279417186;  кол-во: 466; г. Стерлитамак, ул. Коммунистическая, д.30; Секварова С.В. 8965648702;  кол-во: 1968; г. Туймазы, ул. Гафурова, д.60; Николаичев А.П. 89018173670</t>
  </si>
  <si>
    <t>36983</t>
  </si>
  <si>
    <t>ТАЛРЕП КРЮК-КОЛЬЦО</t>
  </si>
  <si>
    <t>Не для подъема. Используется для регулировки натяжения цепей и тросов, для изменения их длины. Изготовлен из оцинкованной стали.</t>
  </si>
  <si>
    <t xml:space="preserve">  кол-во: 13; г. Белорецк, ул.Ленина, д.41; Кузнецов Д.Н. 89051808865;  кол-во: 34; г.Бирск, ул. Бурновская, д.10; Выдрин Ю.А. 89173483781;  кол-во: 34; г. Сибай, ул. Индустриальное шоссе, д.2; Устьянцева Л.А. 89279417186;  кол-во: 1352; г. Стерлитамак, уул. Коммунистическая, д.30; Секварова С.В. 89656487022;  кол-во: 60; г. Туймазы, ул. Гафурова, д.60; Николаичев А.П. 89018173670;  кол-во: 201; г. Уфа, ул. Каспийская, д.14; Мухаметшина З.Р. 89018173671</t>
  </si>
  <si>
    <t>40519</t>
  </si>
  <si>
    <t>КРОНШТЕЙН АНКЕРНЫЙ CA 1500</t>
  </si>
  <si>
    <t xml:space="preserve">  кол-во: 43; г. Белорецк, ул.Ленина, д.41; Кузнецов Д.Н. 89051808865;  кол-во: 456; г.Бирск, ул. Бурновская, д.10; Выдрин Ю.А. 89173483781;  кол-во: 1330; г. Стерлитамак, ул. Коммунистическая, д.30; Секварова С.В. 89656487022;  кол-во: 36; г. Туймазы, улл. Гафурова, д.60; Николаичев А.П. 89018173670;  кол-во: 487; г. Уфа, ул. Каспийская, д.14; Мухаметшина З.Р. 89018173671</t>
  </si>
  <si>
    <t>41974</t>
  </si>
  <si>
    <t>КОУШ</t>
  </si>
  <si>
    <t xml:space="preserve">  кол-во: 20; г.Бирск, ул. Бурновская, д.10; Выдрин Ю.А. 89173483781;  кол-во: 140; г. Уфа, ул. Каспийская, д.14; Мухаметшина З.Р. 89018173671</t>
  </si>
  <si>
    <t>41976</t>
  </si>
  <si>
    <t>УЗЕЛ КРЕПЛЕНИЯ У-3</t>
  </si>
  <si>
    <t xml:space="preserve">  кол-во: 60; г. Уфа, ул. Каспийская, д.14; Мухаметшина З.Р. 89018173671</t>
  </si>
  <si>
    <t>41977</t>
  </si>
  <si>
    <t>УЗЕЛ КРЕПЛЕНИЯ УКН-2</t>
  </si>
  <si>
    <t xml:space="preserve">  кол-во: 1034; г. Уфа, ул. Каспийская, д.14; Мухаметшина З.Р. 89018173671</t>
  </si>
  <si>
    <t>42119</t>
  </si>
  <si>
    <t>УЗЕЛ КРЕПЛЕНИЯ УК-Н-01</t>
  </si>
  <si>
    <t>Узел крепления УК-Н-01 предназначен для натяжного крепления самонесущего оптического кабеля связи на опорах ВЛ до 20 кB городского электрохозяйства (уличного освещения, наземного электротранспорта),элементах зданий и сооружений с длиной пролета до 110м.</t>
  </si>
  <si>
    <t xml:space="preserve">  кол-во: 142; г. Уфа, ул. Каспийская, д.14; Мухаметшина З.Р. 89018173671</t>
  </si>
  <si>
    <t>42120</t>
  </si>
  <si>
    <t>УЗЕЛ КРЕПЛЕНИЯ УК-П-01</t>
  </si>
  <si>
    <t>Узел крепления УК-П-01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</si>
  <si>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 xml:space="preserve">  кол-во: 29; г. Уфа, ул. Каспийская, д.14; Мухаметшина З.Р. 89018173671</t>
  </si>
  <si>
    <t>42121</t>
  </si>
  <si>
    <t>УЗЕЛ КРЕПЛЕНИЯ УК-П-02</t>
  </si>
  <si>
    <t xml:space="preserve">  кол-во: 73; г. Уфа, ул. Каспийская, д.14; Мухаметшина З.Р. 89018173671</t>
  </si>
  <si>
    <t>В т.ч. НДС</t>
  </si>
  <si>
    <t>Объем может быть изменен на 30% без изменения стоимости единицы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</si>
  <si>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</si>
  <si>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Приложение 1.1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</si>
  <si>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</si>
  <si>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</si>
  <si>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</si>
  <si>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</si>
  <si>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Поставщик обязан предоставлять вместе с Товаром следующие сопроводительные документы:</t>
  </si>
  <si>
    <t>1) Паспорт;</t>
  </si>
  <si>
    <t>2) Техническое описание поставляемого Товара;</t>
  </si>
  <si>
    <t>3)Инструкция на русском языке;</t>
  </si>
  <si>
    <t>4) Сертификат соответствия стандартам.</t>
  </si>
  <si>
    <t>Гарантийные обязательства</t>
  </si>
  <si>
    <t>не менее 12 месяцев</t>
  </si>
  <si>
    <t>Инициатор закупки:</t>
  </si>
  <si>
    <t>Яппарова Р.Д. тел.: (347) 221-56-62;  8-901-817-39-50 эл.почта r.yapparova@bashtel.ru</t>
  </si>
  <si>
    <t>Контактное лицо по тех. вопросам</t>
  </si>
  <si>
    <t>Мухин Е.А.  274-62-61</t>
  </si>
  <si>
    <t>Узел крепления УК-П-02 предназначен для поддерживающего крепления ОК на промежуточных опорах ВЛ, городского электрохозяйства (уличного освещения, наземного электротранспорта), элементах зданий и сооружений.</t>
  </si>
  <si>
    <t>Кронштейн анкерный СА25 предназначен для крепления анкерных и промежуточных зажимов на опоре или стене здания. Монтаж возможен с помощью стальной 20 мм ленты или болтами М12 и М14. Лента проходит в специальном пазу, что полностью исключает риск неправильного монтажа. Кронштейн из алюминиевого сплава с высокой устойчивостью к механическим и климатическим воздействиям.</t>
  </si>
  <si>
    <t xml:space="preserve">Коуш литой усиленный - это изделие для предохранения от резких перегибов стальных канатов, а так же для уменьшения износа проволок в местах соединений и для улучшения подвижности последних. Коуш представляет из себя металлическую обойму, вокруг которой образуется петля стропа. Такие коуши используются при работе с канатами с постоянным натяжением.
</t>
  </si>
  <si>
    <t xml:space="preserve">Узел крепления У-3 служит для крепления подкоса при установке угловых, анкерных, концевых и ответвительных опор.
</t>
  </si>
  <si>
    <t xml:space="preserve">Узел крепления УКН-2К (ТУ 3449-041 -27560230-07) предназначен для натяжного крепления ОК на стойках типа СВ.
</t>
  </si>
  <si>
    <t xml:space="preserve">Предназначен  для защиты кабелей , прокладываемых по наружным стенам зданий , корпус защитного желоба производится из оцинкованного листа,не подвержен коррозии и стоек к влиянию агрессивных химических сред. длина желоба 720 мм , ширина 52мм </t>
  </si>
  <si>
    <t>Предельная сумма лота составляет: 2 365 937,17руб. с НДС.</t>
  </si>
  <si>
    <t>2 квартал 2014 -май;  3 квартал 2014 - июнь, 4 квартал 2014- сентябрь.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</si>
</sst>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/>
    <xf numFmtId="0" fontId="0" fillId="0" borderId="4" xfId="0" applyFill="1" applyBorder="1"/>
    <xf numFmtId="0" fontId="0" fillId="0" borderId="4" xfId="0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6" xfId="0" applyFill="1" applyBorder="1" applyAlignment="1"/>
    <xf numFmtId="0" fontId="0" fillId="0" borderId="7" xfId="0" applyFill="1" applyBorder="1" applyAlignment="1"/>
    <xf numFmtId="0" fontId="0" fillId="0" borderId="0" xfId="0" applyFill="1" applyAlignment="1">
      <alignment horizontal="left"/>
    </xf>
    <xf numFmtId="4" fontId="0" fillId="0" borderId="5" xfId="0" applyNumberFormat="1" applyBorder="1" applyAlignment="1">
      <alignment horizontal="right" vertical="center"/>
    </xf>
    <xf numFmtId="0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39"/>
  <sheetViews>
    <sheetView tabSelected="1" topLeftCell="A22" zoomScale="70" zoomScaleNormal="70" workbookViewId="0">
      <selection activeCell="E3" sqref="E3"/>
    </sheetView>
  </sheetViews>
  <sheetFormatPr defaultRowHeight="15"/>
  <cols>
    <col min="1" max="2" width="9.140625" style="27"/>
    <col min="3" max="3" width="26.140625" style="27" customWidth="1"/>
    <col min="4" max="4" width="20.28515625" style="27" customWidth="1"/>
    <col min="5" max="5" width="52.7109375" style="27" customWidth="1"/>
    <col min="11" max="11" width="14.85546875" customWidth="1"/>
    <col min="12" max="13" width="14.140625" customWidth="1"/>
    <col min="14" max="14" width="67" customWidth="1"/>
  </cols>
  <sheetData>
    <row r="1" spans="1:29">
      <c r="F1" s="1"/>
      <c r="G1" s="1"/>
      <c r="H1" s="1"/>
      <c r="I1" s="1"/>
      <c r="J1" s="1"/>
      <c r="K1" s="1"/>
      <c r="L1" s="1"/>
      <c r="M1" s="1"/>
      <c r="N1" s="12" t="s">
        <v>79</v>
      </c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>
      <c r="A2" s="43" t="s">
        <v>0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>
      <c r="A3" s="27" t="s">
        <v>1</v>
      </c>
      <c r="B3" s="27" t="s">
        <v>2</v>
      </c>
      <c r="C3" s="28"/>
      <c r="D3" s="28"/>
      <c r="E3" s="29"/>
      <c r="F3" s="1"/>
      <c r="G3" s="1"/>
      <c r="H3" s="1"/>
      <c r="I3" s="1"/>
      <c r="J3" s="1"/>
      <c r="K3" s="1"/>
      <c r="L3" s="1"/>
      <c r="M3" s="1"/>
      <c r="N3" s="12"/>
      <c r="O3" s="4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30" customHeight="1">
      <c r="A4" s="44" t="s">
        <v>3</v>
      </c>
      <c r="B4" s="47" t="s">
        <v>4</v>
      </c>
      <c r="C4" s="44" t="s">
        <v>5</v>
      </c>
      <c r="D4" s="47" t="s">
        <v>6</v>
      </c>
      <c r="E4" s="44" t="s">
        <v>7</v>
      </c>
      <c r="F4" s="46" t="s">
        <v>8</v>
      </c>
      <c r="G4" s="54" t="s">
        <v>9</v>
      </c>
      <c r="H4" s="55"/>
      <c r="I4" s="55"/>
      <c r="J4" s="56"/>
      <c r="K4" s="51" t="s">
        <v>10</v>
      </c>
      <c r="L4" s="49" t="s">
        <v>11</v>
      </c>
      <c r="M4" s="45" t="s">
        <v>12</v>
      </c>
      <c r="N4" s="46" t="s">
        <v>13</v>
      </c>
      <c r="O4" s="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spans="1:29" ht="95.25" customHeight="1">
      <c r="A5" s="44"/>
      <c r="B5" s="48"/>
      <c r="C5" s="44"/>
      <c r="D5" s="48"/>
      <c r="E5" s="44"/>
      <c r="F5" s="46"/>
      <c r="G5" s="5" t="s">
        <v>14</v>
      </c>
      <c r="H5" s="5" t="s">
        <v>15</v>
      </c>
      <c r="I5" s="5" t="s">
        <v>16</v>
      </c>
      <c r="J5" s="5" t="s">
        <v>17</v>
      </c>
      <c r="K5" s="52"/>
      <c r="L5" s="50"/>
      <c r="M5" s="45"/>
      <c r="N5" s="46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29">
      <c r="A6" s="30">
        <v>1</v>
      </c>
      <c r="B6" s="30">
        <v>2</v>
      </c>
      <c r="C6" s="30">
        <v>3</v>
      </c>
      <c r="D6" s="30">
        <v>4</v>
      </c>
      <c r="E6" s="30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29" ht="75">
      <c r="A7" s="31">
        <v>1</v>
      </c>
      <c r="B7" s="31" t="s">
        <v>18</v>
      </c>
      <c r="C7" s="32" t="s">
        <v>19</v>
      </c>
      <c r="D7" s="32"/>
      <c r="E7" s="32" t="s">
        <v>20</v>
      </c>
      <c r="F7" s="17" t="s">
        <v>21</v>
      </c>
      <c r="G7" s="42">
        <v>951</v>
      </c>
      <c r="H7" s="18">
        <v>1884</v>
      </c>
      <c r="I7" s="18">
        <v>50</v>
      </c>
      <c r="J7" s="18">
        <v>2885</v>
      </c>
      <c r="K7" s="19">
        <v>2.5</v>
      </c>
      <c r="L7" s="19">
        <v>7212.5</v>
      </c>
      <c r="M7" s="19">
        <f>L7*1.18</f>
        <v>8510.75</v>
      </c>
      <c r="N7" s="2" t="s">
        <v>22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47" customHeight="1">
      <c r="A8" s="31">
        <v>2</v>
      </c>
      <c r="B8" s="31" t="s">
        <v>23</v>
      </c>
      <c r="C8" s="32" t="s">
        <v>24</v>
      </c>
      <c r="D8" s="32"/>
      <c r="E8" s="32" t="s">
        <v>100</v>
      </c>
      <c r="F8" s="17" t="s">
        <v>25</v>
      </c>
      <c r="G8" s="18">
        <v>1847</v>
      </c>
      <c r="H8" s="18">
        <v>1770</v>
      </c>
      <c r="I8" s="18">
        <v>50</v>
      </c>
      <c r="J8" s="18">
        <v>3667</v>
      </c>
      <c r="K8" s="19">
        <v>15</v>
      </c>
      <c r="L8" s="19">
        <v>55005</v>
      </c>
      <c r="M8" s="19">
        <f t="shared" ref="M8:M21" si="0">L8*1.18</f>
        <v>64905.899999999994</v>
      </c>
      <c r="N8" s="2" t="s">
        <v>26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86.25" customHeight="1">
      <c r="A9" s="31">
        <v>3</v>
      </c>
      <c r="B9" s="31" t="s">
        <v>27</v>
      </c>
      <c r="C9" s="32" t="s">
        <v>28</v>
      </c>
      <c r="D9" s="32"/>
      <c r="E9" s="32" t="s">
        <v>29</v>
      </c>
      <c r="F9" s="17" t="s">
        <v>30</v>
      </c>
      <c r="G9" s="18">
        <v>39</v>
      </c>
      <c r="H9" s="18">
        <v>55</v>
      </c>
      <c r="I9" s="18">
        <v>48</v>
      </c>
      <c r="J9" s="18">
        <v>142</v>
      </c>
      <c r="K9" s="19">
        <v>600</v>
      </c>
      <c r="L9" s="19">
        <v>85200</v>
      </c>
      <c r="M9" s="19">
        <f t="shared" si="0"/>
        <v>100536</v>
      </c>
      <c r="N9" s="2" t="s">
        <v>31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79.5" customHeight="1">
      <c r="A10" s="31">
        <v>4</v>
      </c>
      <c r="B10" s="31" t="s">
        <v>32</v>
      </c>
      <c r="C10" s="32" t="s">
        <v>33</v>
      </c>
      <c r="D10" s="32"/>
      <c r="E10" s="32" t="s">
        <v>34</v>
      </c>
      <c r="F10" s="17" t="s">
        <v>35</v>
      </c>
      <c r="G10" s="18">
        <v>101</v>
      </c>
      <c r="H10" s="18">
        <v>6</v>
      </c>
      <c r="I10" s="18">
        <v>0</v>
      </c>
      <c r="J10" s="18">
        <v>107</v>
      </c>
      <c r="K10" s="19">
        <v>170</v>
      </c>
      <c r="L10" s="19">
        <v>18190</v>
      </c>
      <c r="M10" s="19">
        <f t="shared" si="0"/>
        <v>21464.199999999997</v>
      </c>
      <c r="N10" s="2" t="s">
        <v>36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49.5" customHeight="1">
      <c r="A11" s="31">
        <v>5</v>
      </c>
      <c r="B11" s="31" t="s">
        <v>37</v>
      </c>
      <c r="C11" s="32" t="s">
        <v>38</v>
      </c>
      <c r="D11" s="32"/>
      <c r="E11" s="32" t="s">
        <v>39</v>
      </c>
      <c r="F11" s="17" t="s">
        <v>21</v>
      </c>
      <c r="G11" s="18">
        <v>16</v>
      </c>
      <c r="H11" s="18">
        <v>25</v>
      </c>
      <c r="I11" s="18">
        <v>0</v>
      </c>
      <c r="J11" s="18">
        <v>41</v>
      </c>
      <c r="K11" s="19">
        <v>60</v>
      </c>
      <c r="L11" s="19">
        <v>2460</v>
      </c>
      <c r="M11" s="19">
        <f t="shared" si="0"/>
        <v>2902.7999999999997</v>
      </c>
      <c r="N11" s="2" t="s">
        <v>40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43.25" customHeight="1">
      <c r="A12" s="31">
        <v>6</v>
      </c>
      <c r="B12" s="31" t="s">
        <v>41</v>
      </c>
      <c r="C12" s="32" t="s">
        <v>42</v>
      </c>
      <c r="D12" s="32"/>
      <c r="E12" s="32" t="s">
        <v>43</v>
      </c>
      <c r="F12" s="17" t="s">
        <v>21</v>
      </c>
      <c r="G12" s="42">
        <v>2528</v>
      </c>
      <c r="H12" s="18">
        <v>1733</v>
      </c>
      <c r="I12" s="18">
        <v>0</v>
      </c>
      <c r="J12" s="42">
        <v>4261</v>
      </c>
      <c r="K12" s="19">
        <v>59</v>
      </c>
      <c r="L12" s="19">
        <v>251339</v>
      </c>
      <c r="M12" s="19">
        <f t="shared" si="0"/>
        <v>296580.01999999996</v>
      </c>
      <c r="N12" s="2" t="s">
        <v>44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41.75" customHeight="1">
      <c r="A13" s="31">
        <v>7</v>
      </c>
      <c r="B13" s="31" t="s">
        <v>45</v>
      </c>
      <c r="C13" s="32" t="s">
        <v>46</v>
      </c>
      <c r="D13" s="32"/>
      <c r="E13" s="32" t="s">
        <v>47</v>
      </c>
      <c r="F13" s="17" t="s">
        <v>21</v>
      </c>
      <c r="G13" s="18">
        <v>3550</v>
      </c>
      <c r="H13" s="18">
        <v>3889</v>
      </c>
      <c r="I13" s="18">
        <v>50</v>
      </c>
      <c r="J13" s="18">
        <v>7489</v>
      </c>
      <c r="K13" s="19">
        <v>10</v>
      </c>
      <c r="L13" s="19">
        <v>74890</v>
      </c>
      <c r="M13" s="19">
        <f t="shared" si="0"/>
        <v>88370.2</v>
      </c>
      <c r="N13" s="2" t="s">
        <v>48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05">
      <c r="A14" s="31">
        <v>8</v>
      </c>
      <c r="B14" s="31" t="s">
        <v>49</v>
      </c>
      <c r="C14" s="32" t="s">
        <v>50</v>
      </c>
      <c r="D14" s="32"/>
      <c r="E14" s="32" t="s">
        <v>51</v>
      </c>
      <c r="F14" s="17" t="s">
        <v>21</v>
      </c>
      <c r="G14" s="18">
        <v>1694</v>
      </c>
      <c r="H14" s="18">
        <v>0</v>
      </c>
      <c r="I14" s="18">
        <v>0</v>
      </c>
      <c r="J14" s="42">
        <v>1694</v>
      </c>
      <c r="K14" s="19">
        <v>250</v>
      </c>
      <c r="L14" s="19">
        <v>423500</v>
      </c>
      <c r="M14" s="19">
        <f t="shared" si="0"/>
        <v>499730</v>
      </c>
      <c r="N14" s="2" t="s">
        <v>52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46.25" customHeight="1">
      <c r="A15" s="31">
        <v>9</v>
      </c>
      <c r="B15" s="31" t="s">
        <v>53</v>
      </c>
      <c r="C15" s="32" t="s">
        <v>54</v>
      </c>
      <c r="D15" s="32"/>
      <c r="E15" s="32" t="s">
        <v>96</v>
      </c>
      <c r="F15" s="17" t="s">
        <v>21</v>
      </c>
      <c r="G15" s="18">
        <v>2352</v>
      </c>
      <c r="H15" s="18">
        <v>0</v>
      </c>
      <c r="I15" s="18">
        <v>0</v>
      </c>
      <c r="J15" s="18">
        <v>2352</v>
      </c>
      <c r="K15" s="19">
        <v>120</v>
      </c>
      <c r="L15" s="19">
        <v>282240</v>
      </c>
      <c r="M15" s="19">
        <f t="shared" si="0"/>
        <v>333043.19999999995</v>
      </c>
      <c r="N15" s="2" t="s">
        <v>55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35">
      <c r="A16" s="31">
        <v>10</v>
      </c>
      <c r="B16" s="31" t="s">
        <v>56</v>
      </c>
      <c r="C16" s="32" t="s">
        <v>57</v>
      </c>
      <c r="D16" s="32"/>
      <c r="E16" s="32" t="s">
        <v>97</v>
      </c>
      <c r="F16" s="17" t="s">
        <v>21</v>
      </c>
      <c r="G16" s="18">
        <v>160</v>
      </c>
      <c r="H16" s="18">
        <v>0</v>
      </c>
      <c r="I16" s="18">
        <v>0</v>
      </c>
      <c r="J16" s="18">
        <v>160</v>
      </c>
      <c r="K16" s="19">
        <v>15</v>
      </c>
      <c r="L16" s="19">
        <v>2400</v>
      </c>
      <c r="M16" s="19">
        <f t="shared" si="0"/>
        <v>2832</v>
      </c>
      <c r="N16" s="2" t="s">
        <v>58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55.5" customHeight="1">
      <c r="A17" s="31">
        <v>11</v>
      </c>
      <c r="B17" s="31" t="s">
        <v>59</v>
      </c>
      <c r="C17" s="32" t="s">
        <v>60</v>
      </c>
      <c r="D17" s="32"/>
      <c r="E17" s="32" t="s">
        <v>98</v>
      </c>
      <c r="F17" s="17" t="s">
        <v>21</v>
      </c>
      <c r="G17" s="18">
        <v>60</v>
      </c>
      <c r="H17" s="18">
        <v>0</v>
      </c>
      <c r="I17" s="18">
        <v>0</v>
      </c>
      <c r="J17" s="18">
        <v>60</v>
      </c>
      <c r="K17" s="19">
        <v>900</v>
      </c>
      <c r="L17" s="19">
        <v>54000</v>
      </c>
      <c r="M17" s="19">
        <f t="shared" si="0"/>
        <v>63720</v>
      </c>
      <c r="N17" s="2" t="s">
        <v>61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50.25" customHeight="1">
      <c r="A18" s="31">
        <v>12</v>
      </c>
      <c r="B18" s="31" t="s">
        <v>62</v>
      </c>
      <c r="C18" s="32" t="s">
        <v>63</v>
      </c>
      <c r="D18" s="32"/>
      <c r="E18" s="32" t="s">
        <v>99</v>
      </c>
      <c r="F18" s="17" t="s">
        <v>21</v>
      </c>
      <c r="G18" s="18">
        <v>1034</v>
      </c>
      <c r="H18" s="18">
        <v>0</v>
      </c>
      <c r="I18" s="18">
        <v>0</v>
      </c>
      <c r="J18" s="18">
        <v>1034</v>
      </c>
      <c r="K18" s="19">
        <v>720</v>
      </c>
      <c r="L18" s="19">
        <v>744480</v>
      </c>
      <c r="M18" s="19">
        <f t="shared" si="0"/>
        <v>878486.39999999991</v>
      </c>
      <c r="N18" s="2" t="s">
        <v>64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93" customHeight="1">
      <c r="A19" s="31">
        <v>13</v>
      </c>
      <c r="B19" s="31" t="s">
        <v>65</v>
      </c>
      <c r="C19" s="32" t="s">
        <v>66</v>
      </c>
      <c r="D19" s="32"/>
      <c r="E19" s="32" t="s">
        <v>67</v>
      </c>
      <c r="F19" s="17" t="s">
        <v>21</v>
      </c>
      <c r="G19" s="18">
        <v>142</v>
      </c>
      <c r="H19" s="18">
        <v>0</v>
      </c>
      <c r="I19" s="18">
        <v>0</v>
      </c>
      <c r="J19" s="18">
        <v>142</v>
      </c>
      <c r="K19" s="19">
        <v>90</v>
      </c>
      <c r="L19" s="19">
        <v>12780</v>
      </c>
      <c r="M19" s="19">
        <f t="shared" si="0"/>
        <v>15080.4</v>
      </c>
      <c r="N19" s="2" t="s">
        <v>68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78.75" customHeight="1">
      <c r="A20" s="31">
        <v>14</v>
      </c>
      <c r="B20" s="31" t="s">
        <v>69</v>
      </c>
      <c r="C20" s="32" t="s">
        <v>70</v>
      </c>
      <c r="D20" s="32"/>
      <c r="E20" s="32" t="s">
        <v>71</v>
      </c>
      <c r="F20" s="17" t="s">
        <v>21</v>
      </c>
      <c r="G20" s="18">
        <v>29</v>
      </c>
      <c r="H20" s="18">
        <v>0</v>
      </c>
      <c r="I20" s="18">
        <v>0</v>
      </c>
      <c r="J20" s="18">
        <v>29</v>
      </c>
      <c r="K20" s="19">
        <v>85</v>
      </c>
      <c r="L20" s="19">
        <v>2465</v>
      </c>
      <c r="M20" s="19">
        <f t="shared" si="0"/>
        <v>2908.7</v>
      </c>
      <c r="N20" s="2" t="s">
        <v>72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84" customHeight="1">
      <c r="A21" s="31">
        <v>15</v>
      </c>
      <c r="B21" s="31" t="s">
        <v>73</v>
      </c>
      <c r="C21" s="32" t="s">
        <v>74</v>
      </c>
      <c r="D21" s="32"/>
      <c r="E21" s="32" t="s">
        <v>95</v>
      </c>
      <c r="F21" s="17" t="s">
        <v>21</v>
      </c>
      <c r="G21" s="20">
        <v>73</v>
      </c>
      <c r="H21" s="18">
        <v>0</v>
      </c>
      <c r="I21" s="18">
        <v>0</v>
      </c>
      <c r="J21" s="18">
        <v>73</v>
      </c>
      <c r="K21" s="19">
        <v>170</v>
      </c>
      <c r="L21" s="19">
        <v>12410</v>
      </c>
      <c r="M21" s="19">
        <f t="shared" si="0"/>
        <v>14643.8</v>
      </c>
      <c r="N21" s="2" t="s">
        <v>75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>
      <c r="A22" s="33"/>
      <c r="B22" s="34"/>
      <c r="C22" s="35"/>
      <c r="D22" s="35"/>
      <c r="E22" s="35"/>
      <c r="F22" s="11"/>
      <c r="G22" s="11"/>
      <c r="H22" s="11"/>
      <c r="I22" s="11"/>
      <c r="J22" s="11"/>
      <c r="K22" s="13"/>
      <c r="L22" s="14">
        <f>SUM(L7:L21)</f>
        <v>2028571.5</v>
      </c>
      <c r="M22" s="14">
        <f>SUM(M7:M21)</f>
        <v>2393714.3699999996</v>
      </c>
      <c r="N22" s="3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>
      <c r="A23" s="36"/>
      <c r="B23" s="36"/>
      <c r="C23" s="37"/>
      <c r="D23" s="37"/>
      <c r="E23" s="37"/>
      <c r="F23" s="10"/>
      <c r="G23" s="10"/>
      <c r="H23" s="10"/>
      <c r="I23" s="10"/>
      <c r="J23" s="10"/>
      <c r="K23" s="10"/>
      <c r="L23" s="10" t="s">
        <v>76</v>
      </c>
      <c r="M23" s="41">
        <f>M22-L22</f>
        <v>365142.86999999965</v>
      </c>
      <c r="N23" s="3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>
      <c r="A24" s="53" t="s">
        <v>101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>
      <c r="A25" s="53" t="s">
        <v>77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s="1" customFormat="1">
      <c r="A26" s="72" t="s">
        <v>80</v>
      </c>
      <c r="B26" s="72"/>
      <c r="C26" s="72"/>
      <c r="D26" s="73" t="s">
        <v>102</v>
      </c>
      <c r="E26" s="74"/>
      <c r="F26" s="74"/>
      <c r="G26" s="74"/>
      <c r="H26" s="74"/>
      <c r="I26" s="74"/>
      <c r="J26" s="74"/>
      <c r="K26" s="74"/>
      <c r="L26" s="74"/>
      <c r="M26" s="74"/>
      <c r="N26" s="75"/>
    </row>
    <row r="27" spans="1:29" s="1" customFormat="1">
      <c r="A27" s="72" t="s">
        <v>81</v>
      </c>
      <c r="B27" s="72"/>
      <c r="C27" s="72"/>
      <c r="D27" s="76" t="s">
        <v>82</v>
      </c>
      <c r="E27" s="77"/>
      <c r="F27" s="77"/>
      <c r="G27" s="77"/>
      <c r="H27" s="77"/>
      <c r="I27" s="77"/>
      <c r="J27" s="77"/>
      <c r="K27" s="77"/>
      <c r="L27" s="77"/>
      <c r="M27" s="77"/>
      <c r="N27" s="78"/>
      <c r="O27" s="3"/>
      <c r="P27" s="3"/>
      <c r="Q27" s="3"/>
      <c r="R27" s="3"/>
      <c r="S27" s="3"/>
      <c r="T27" s="3"/>
    </row>
    <row r="28" spans="1:29" s="1" customFormat="1">
      <c r="A28" s="63" t="s">
        <v>83</v>
      </c>
      <c r="B28" s="64"/>
      <c r="C28" s="65"/>
      <c r="D28" s="38" t="s">
        <v>84</v>
      </c>
      <c r="E28" s="39"/>
      <c r="F28" s="21"/>
      <c r="G28" s="21"/>
      <c r="H28" s="21"/>
      <c r="I28" s="21"/>
      <c r="J28" s="21"/>
      <c r="K28" s="21"/>
      <c r="L28" s="21"/>
      <c r="M28" s="21"/>
      <c r="N28" s="22"/>
    </row>
    <row r="29" spans="1:29" s="1" customFormat="1">
      <c r="A29" s="66"/>
      <c r="B29" s="67"/>
      <c r="C29" s="68"/>
      <c r="D29" s="25" t="s">
        <v>85</v>
      </c>
      <c r="E29" s="26"/>
      <c r="F29" s="15"/>
      <c r="G29" s="15"/>
      <c r="H29" s="15"/>
      <c r="I29" s="15"/>
      <c r="J29" s="15"/>
      <c r="K29" s="15"/>
      <c r="L29" s="15"/>
      <c r="M29" s="15"/>
      <c r="N29" s="16"/>
    </row>
    <row r="30" spans="1:29" s="1" customFormat="1">
      <c r="A30" s="66"/>
      <c r="B30" s="67"/>
      <c r="C30" s="68"/>
      <c r="D30" s="25" t="s">
        <v>86</v>
      </c>
      <c r="E30" s="26"/>
      <c r="F30" s="15"/>
      <c r="G30" s="15"/>
      <c r="H30" s="15"/>
      <c r="I30" s="15"/>
      <c r="J30" s="15"/>
      <c r="K30" s="15"/>
      <c r="L30" s="15"/>
      <c r="M30" s="15"/>
      <c r="N30" s="16"/>
    </row>
    <row r="31" spans="1:29" s="1" customFormat="1">
      <c r="A31" s="66"/>
      <c r="B31" s="67"/>
      <c r="C31" s="68"/>
      <c r="D31" s="25" t="s">
        <v>87</v>
      </c>
      <c r="E31" s="26"/>
      <c r="F31" s="15"/>
      <c r="G31" s="15"/>
      <c r="H31" s="15"/>
      <c r="I31" s="15"/>
      <c r="J31" s="15"/>
      <c r="K31" s="15"/>
      <c r="L31" s="15"/>
      <c r="M31" s="15"/>
      <c r="N31" s="16"/>
    </row>
    <row r="32" spans="1:29" s="1" customFormat="1">
      <c r="A32" s="69"/>
      <c r="B32" s="70"/>
      <c r="C32" s="71"/>
      <c r="D32" s="25" t="s">
        <v>88</v>
      </c>
      <c r="E32" s="26"/>
      <c r="F32" s="15"/>
      <c r="G32" s="15"/>
      <c r="H32" s="15"/>
      <c r="I32" s="15"/>
      <c r="J32" s="15"/>
      <c r="K32" s="15"/>
      <c r="L32" s="15"/>
      <c r="M32" s="15"/>
      <c r="N32" s="16"/>
    </row>
    <row r="33" spans="1:29" s="1" customFormat="1">
      <c r="A33" s="57" t="s">
        <v>89</v>
      </c>
      <c r="B33" s="58"/>
      <c r="C33" s="59"/>
      <c r="D33" s="60" t="s">
        <v>90</v>
      </c>
      <c r="E33" s="61"/>
      <c r="F33" s="61"/>
      <c r="G33" s="61"/>
      <c r="H33" s="61"/>
      <c r="I33" s="61"/>
      <c r="J33" s="61"/>
      <c r="K33" s="61"/>
      <c r="L33" s="61"/>
      <c r="M33" s="61"/>
      <c r="N33" s="62"/>
    </row>
    <row r="34" spans="1:29" s="1" customFormat="1">
      <c r="A34" s="72" t="s">
        <v>91</v>
      </c>
      <c r="B34" s="72"/>
      <c r="C34" s="72"/>
      <c r="D34" s="53" t="s">
        <v>92</v>
      </c>
      <c r="E34" s="53"/>
      <c r="F34" s="53"/>
      <c r="G34" s="53"/>
      <c r="H34" s="53"/>
      <c r="I34" s="53"/>
      <c r="J34" s="53"/>
      <c r="K34" s="53"/>
      <c r="L34" s="53"/>
      <c r="M34" s="53"/>
      <c r="N34" s="53"/>
    </row>
    <row r="35" spans="1:29" s="1" customFormat="1">
      <c r="A35" s="72" t="s">
        <v>93</v>
      </c>
      <c r="B35" s="72"/>
      <c r="C35" s="72"/>
      <c r="D35" s="53" t="s">
        <v>94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</row>
    <row r="36" spans="1:29" s="1" customFormat="1">
      <c r="A36" s="23"/>
      <c r="B36" s="23"/>
      <c r="C36" s="23"/>
      <c r="D36" s="23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29" s="1" customFormat="1">
      <c r="A37" s="27" t="s">
        <v>78</v>
      </c>
      <c r="B37" s="27"/>
      <c r="C37" s="27"/>
      <c r="D37" s="27"/>
      <c r="E37" s="27"/>
    </row>
    <row r="38" spans="1:29" s="1" customFormat="1">
      <c r="A38" s="27"/>
      <c r="B38" s="27"/>
      <c r="C38" s="27"/>
      <c r="D38" s="27"/>
      <c r="E38" s="27"/>
    </row>
    <row r="39" spans="1:29">
      <c r="C39" s="40"/>
      <c r="D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</sheetData>
  <mergeCells count="25">
    <mergeCell ref="A34:C34"/>
    <mergeCell ref="D34:N34"/>
    <mergeCell ref="A35:C35"/>
    <mergeCell ref="D35:N35"/>
    <mergeCell ref="D27:N27"/>
    <mergeCell ref="A24:N24"/>
    <mergeCell ref="G4:J4"/>
    <mergeCell ref="A33:C33"/>
    <mergeCell ref="D33:N33"/>
    <mergeCell ref="A28:C32"/>
    <mergeCell ref="A26:C26"/>
    <mergeCell ref="A25:N25"/>
    <mergeCell ref="A27:C27"/>
    <mergeCell ref="D26:N26"/>
    <mergeCell ref="A2:N2"/>
    <mergeCell ref="A4:A5"/>
    <mergeCell ref="C4:C5"/>
    <mergeCell ref="M4:M5"/>
    <mergeCell ref="N4:N5"/>
    <mergeCell ref="E4:E5"/>
    <mergeCell ref="F4:F5"/>
    <mergeCell ref="B4:B5"/>
    <mergeCell ref="D4:D5"/>
    <mergeCell ref="L4:L5"/>
    <mergeCell ref="K4:K5"/>
  </mergeCells>
  <pageMargins left="0.7" right="0.7" top="0.75" bottom="0.75" header="0.3" footer="0.3"/>
  <pageSetup paperSize="9"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e.farrahova</cp:lastModifiedBy>
  <cp:lastPrinted>2014-04-30T03:08:53Z</cp:lastPrinted>
  <dcterms:created xsi:type="dcterms:W3CDTF">2014-04-24T06:00:38Z</dcterms:created>
  <dcterms:modified xsi:type="dcterms:W3CDTF">2014-04-30T03:09:02Z</dcterms:modified>
</cp:coreProperties>
</file>